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Feuil1" sheetId="1" r:id="rId1"/>
    <sheet name="Feuil2" sheetId="2" r:id="rId2"/>
    <sheet name="Feuil3" sheetId="3" r:id="rId3"/>
  </sheets>
  <definedNames>
    <definedName name="Espace">'Feuil1'!$C$11</definedName>
    <definedName name="Long">'Feuil1'!$C$10</definedName>
  </definedNames>
  <calcPr fullCalcOnLoad="1"/>
</workbook>
</file>

<file path=xl/sharedStrings.xml><?xml version="1.0" encoding="utf-8"?>
<sst xmlns="http://schemas.openxmlformats.org/spreadsheetml/2006/main" count="60" uniqueCount="60">
  <si>
    <t>Inno-Wood</t>
  </si>
  <si>
    <t>Chantier :</t>
  </si>
  <si>
    <t>Ossatures en bois pour cloisons</t>
  </si>
  <si>
    <t>CLOISONS – DOUBLAGES</t>
  </si>
  <si>
    <t>Version 1.5</t>
  </si>
  <si>
    <t>Instructions :</t>
  </si>
  <si>
    <t>Indiquez la longueur des barres selon le bois choisi</t>
  </si>
  <si>
    <t>Indiquez la longueur de chaque élément de cloison. Repérez l'élément sur le plan</t>
  </si>
  <si>
    <t>Indiquez le nombre de portes et de fenêtres comprises dans chaque élément</t>
  </si>
  <si>
    <t>Indiquez les montants supplémentaires et les clavettes longues pour grande hauteur</t>
  </si>
  <si>
    <t>Le nombre de barres et de clavettes est automatiquement calculé</t>
  </si>
  <si>
    <t>Longueur des barres</t>
  </si>
  <si>
    <t>(2,60m pour les barres en châtaignier, 2,45m ou 2,85m pour le pin)</t>
  </si>
  <si>
    <t>Espacement des montants</t>
  </si>
  <si>
    <t>(selon parement utilisé et éventuellement hauteur)</t>
  </si>
  <si>
    <t>Pièce</t>
  </si>
  <si>
    <t>Cloison</t>
  </si>
  <si>
    <t>Longueur</t>
  </si>
  <si>
    <t>Portes</t>
  </si>
  <si>
    <t>Fenêtres</t>
  </si>
  <si>
    <t>Rails (ml)</t>
  </si>
  <si>
    <t>Montants</t>
  </si>
  <si>
    <t>Clavettes</t>
  </si>
  <si>
    <t>Mont. Sup.</t>
  </si>
  <si>
    <t>Clav. Long.</t>
  </si>
  <si>
    <t>Pièce 1</t>
  </si>
  <si>
    <t>A</t>
  </si>
  <si>
    <t>B</t>
  </si>
  <si>
    <t>C</t>
  </si>
  <si>
    <t>D</t>
  </si>
  <si>
    <t>E</t>
  </si>
  <si>
    <t>Pièce 2</t>
  </si>
  <si>
    <t>F</t>
  </si>
  <si>
    <t>G</t>
  </si>
  <si>
    <t>H</t>
  </si>
  <si>
    <t>I</t>
  </si>
  <si>
    <t>J</t>
  </si>
  <si>
    <t>Pièce 3</t>
  </si>
  <si>
    <t>K</t>
  </si>
  <si>
    <t>L</t>
  </si>
  <si>
    <t>M</t>
  </si>
  <si>
    <t>N</t>
  </si>
  <si>
    <t>O</t>
  </si>
  <si>
    <t>Pièce 4</t>
  </si>
  <si>
    <t>P</t>
  </si>
  <si>
    <t>Q</t>
  </si>
  <si>
    <t>R</t>
  </si>
  <si>
    <t>S</t>
  </si>
  <si>
    <t>T</t>
  </si>
  <si>
    <t>Pièce 5</t>
  </si>
  <si>
    <t>U</t>
  </si>
  <si>
    <t>V</t>
  </si>
  <si>
    <t>W</t>
  </si>
  <si>
    <t>X</t>
  </si>
  <si>
    <t>Y</t>
  </si>
  <si>
    <t>Longueurs</t>
  </si>
  <si>
    <t>Barres</t>
  </si>
  <si>
    <t>Clavettes courtes</t>
  </si>
  <si>
    <t>Clavettes longues</t>
  </si>
  <si>
    <t>Quantités minimum. Ajouter 5 à 10% du nombre de barres. Augmentez les quantités lorsque les éléments sont très courts ou le nombre d'ouvertures important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</si>
</sst>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2" borderId="0" xfId="0" applyFont="1" applyFill="1" applyAlignment="1" applyProtection="1">
      <alignment/>
      <protection locked="0"/>
    </xf>
    <xf numFmtId="164" fontId="2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5" fontId="0" fillId="2" borderId="0" xfId="0" applyNumberFormat="1" applyFill="1" applyAlignment="1" applyProtection="1">
      <alignment/>
      <protection locked="0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0" xfId="0" applyFont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5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7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  <xf numFmtId="166" fontId="2" fillId="3" borderId="4" xfId="0" applyNumberFormat="1" applyFont="1" applyFill="1" applyBorder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5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6.7109375" style="0" customWidth="1"/>
    <col min="2" max="2" width="7.7109375" style="0" customWidth="1"/>
    <col min="3" max="3" width="9.57421875" style="1" customWidth="1"/>
    <col min="4" max="4" width="6.7109375" style="0" customWidth="1"/>
    <col min="5" max="5" width="8.8515625" style="0" customWidth="1"/>
    <col min="6" max="6" width="9.421875" style="1" customWidth="1"/>
    <col min="7" max="7" width="9.00390625" style="0" customWidth="1"/>
    <col min="8" max="8" width="9.28125" style="0" customWidth="1"/>
    <col min="9" max="9" width="10.7109375" style="2" customWidth="1"/>
    <col min="10" max="10" width="11.140625" style="0" customWidth="1"/>
  </cols>
  <sheetData>
    <row r="1" spans="1:10" ht="20.25">
      <c r="A1" s="3" t="s">
        <v>0</v>
      </c>
      <c r="C1" s="4" t="s">
        <v>1</v>
      </c>
      <c r="D1" s="5"/>
      <c r="E1" s="6"/>
      <c r="F1" s="7"/>
      <c r="G1" s="8"/>
      <c r="H1" s="8"/>
      <c r="I1" s="8"/>
      <c r="J1" s="8"/>
    </row>
    <row r="2" spans="1:10" ht="17.25">
      <c r="A2" s="9" t="s">
        <v>2</v>
      </c>
      <c r="D2" s="10"/>
      <c r="E2" s="10"/>
      <c r="H2" s="11" t="s">
        <v>3</v>
      </c>
      <c r="I2" s="11"/>
      <c r="J2" s="11"/>
    </row>
    <row r="3" spans="1:10" ht="12.75">
      <c r="A3" s="12" t="s">
        <v>4</v>
      </c>
      <c r="B3" s="13"/>
      <c r="C3" s="14"/>
      <c r="D3" s="15"/>
      <c r="E3" s="15"/>
      <c r="F3" s="14"/>
      <c r="G3" s="13"/>
      <c r="H3" s="13"/>
      <c r="I3" s="16"/>
      <c r="J3" s="13"/>
    </row>
    <row r="4" spans="1:5" ht="12.75">
      <c r="A4" s="10" t="s">
        <v>5</v>
      </c>
      <c r="B4" t="s">
        <v>6</v>
      </c>
      <c r="D4" s="10"/>
      <c r="E4" s="10"/>
    </row>
    <row r="5" spans="1:5" ht="12.75">
      <c r="A5" s="9"/>
      <c r="B5" s="9" t="s">
        <v>7</v>
      </c>
      <c r="D5" s="10"/>
      <c r="E5" s="10"/>
    </row>
    <row r="6" spans="1:5" ht="12.75">
      <c r="A6" s="9"/>
      <c r="B6" s="9" t="s">
        <v>8</v>
      </c>
      <c r="D6" s="10"/>
      <c r="E6" s="10"/>
    </row>
    <row r="7" spans="1:5" ht="12.75">
      <c r="A7" s="9"/>
      <c r="B7" s="9" t="s">
        <v>9</v>
      </c>
      <c r="D7" s="10"/>
      <c r="E7" s="10"/>
    </row>
    <row r="8" spans="1:5" ht="12.75">
      <c r="A8" s="9"/>
      <c r="B8" s="9" t="s">
        <v>10</v>
      </c>
      <c r="D8" s="10"/>
      <c r="E8" s="10"/>
    </row>
    <row r="10" spans="1:4" ht="12.75">
      <c r="A10" s="10" t="s">
        <v>11</v>
      </c>
      <c r="C10" s="17">
        <v>2.6</v>
      </c>
      <c r="D10" t="s">
        <v>12</v>
      </c>
    </row>
    <row r="11" spans="1:4" ht="12.75">
      <c r="A11" s="10" t="s">
        <v>13</v>
      </c>
      <c r="C11" s="17">
        <v>0.6</v>
      </c>
      <c r="D11" t="s">
        <v>14</v>
      </c>
    </row>
    <row r="13" spans="1:10" ht="14.25">
      <c r="A13" s="18" t="s">
        <v>15</v>
      </c>
      <c r="B13" s="19" t="s">
        <v>16</v>
      </c>
      <c r="C13" s="20" t="s">
        <v>17</v>
      </c>
      <c r="D13" s="19" t="s">
        <v>18</v>
      </c>
      <c r="E13" s="19" t="s">
        <v>19</v>
      </c>
      <c r="F13" s="20" t="s">
        <v>20</v>
      </c>
      <c r="G13" s="19" t="s">
        <v>21</v>
      </c>
      <c r="H13" s="20" t="s">
        <v>22</v>
      </c>
      <c r="I13" s="21" t="s">
        <v>23</v>
      </c>
      <c r="J13" s="22" t="s">
        <v>24</v>
      </c>
    </row>
    <row r="15" spans="1:10" ht="14.25">
      <c r="A15" s="23" t="s">
        <v>25</v>
      </c>
      <c r="B15" s="23" t="s">
        <v>26</v>
      </c>
      <c r="C15" s="17"/>
      <c r="D15" s="24"/>
      <c r="E15" s="24"/>
      <c r="F15" s="25">
        <f>C15*2</f>
        <v>0</v>
      </c>
      <c r="G15" s="26">
        <f>ROUNDUP(C15/Espace,0)+IF(C15&gt;0,1)+D15+E15*2</f>
        <v>0</v>
      </c>
      <c r="H15" s="26">
        <f>G15+D15*4+E15*8</f>
        <v>0</v>
      </c>
      <c r="I15" s="27"/>
      <c r="J15" s="28"/>
    </row>
    <row r="16" spans="1:10" ht="14.25">
      <c r="A16" s="23"/>
      <c r="B16" s="23" t="s">
        <v>27</v>
      </c>
      <c r="C16" s="17"/>
      <c r="D16" s="24"/>
      <c r="E16" s="24"/>
      <c r="F16" s="25">
        <f>C16*2</f>
        <v>0</v>
      </c>
      <c r="G16" s="26">
        <f>ROUNDUP(C16/Espace,0)+IF(C16&gt;0,1)+D16+E16*2</f>
        <v>0</v>
      </c>
      <c r="H16" s="26">
        <f>G16+D16*4+E16*8</f>
        <v>0</v>
      </c>
      <c r="I16" s="27"/>
      <c r="J16" s="28"/>
    </row>
    <row r="17" spans="1:10" ht="14.25">
      <c r="A17" s="23"/>
      <c r="B17" s="23" t="s">
        <v>28</v>
      </c>
      <c r="C17" s="17"/>
      <c r="D17" s="24"/>
      <c r="E17" s="24"/>
      <c r="F17" s="25">
        <f>C17*2</f>
        <v>0</v>
      </c>
      <c r="G17" s="26">
        <f>ROUNDUP(C17/Espace,0)+IF(C17&gt;0,1)+D17+E17*2</f>
        <v>0</v>
      </c>
      <c r="H17" s="26">
        <f>G17+D17*4+E17*8</f>
        <v>0</v>
      </c>
      <c r="I17" s="27"/>
      <c r="J17" s="28"/>
    </row>
    <row r="18" spans="1:10" ht="14.25">
      <c r="A18" s="23"/>
      <c r="B18" s="23" t="s">
        <v>29</v>
      </c>
      <c r="C18" s="17"/>
      <c r="D18" s="24"/>
      <c r="E18" s="24"/>
      <c r="F18" s="25">
        <f>C18*2</f>
        <v>0</v>
      </c>
      <c r="G18" s="26">
        <f>ROUNDUP(C18/Espace,0)+IF(C18&gt;0,1)+D18+E18*2</f>
        <v>0</v>
      </c>
      <c r="H18" s="26">
        <f>G18+D18*4+E18*8</f>
        <v>0</v>
      </c>
      <c r="I18" s="27"/>
      <c r="J18" s="28"/>
    </row>
    <row r="19" spans="1:10" ht="14.25">
      <c r="A19" s="23"/>
      <c r="B19" s="23" t="s">
        <v>30</v>
      </c>
      <c r="C19" s="17"/>
      <c r="D19" s="24"/>
      <c r="E19" s="24"/>
      <c r="F19" s="25">
        <f>C19*2</f>
        <v>0</v>
      </c>
      <c r="G19" s="26">
        <f>ROUNDUP(C19/Espace,0)+IF(C19&gt;0,1)+D19+E19*2</f>
        <v>0</v>
      </c>
      <c r="H19" s="26">
        <f>G19+D19*4+E19*8</f>
        <v>0</v>
      </c>
      <c r="I19" s="27"/>
      <c r="J19" s="28"/>
    </row>
    <row r="20" spans="1:10" ht="14.25">
      <c r="A20" s="23"/>
      <c r="B20" s="23"/>
      <c r="C20" s="29"/>
      <c r="D20" s="23"/>
      <c r="E20" s="23"/>
      <c r="I20" s="30"/>
      <c r="J20" s="2"/>
    </row>
    <row r="21" spans="1:10" ht="14.25">
      <c r="A21" s="23" t="s">
        <v>31</v>
      </c>
      <c r="B21" s="23" t="s">
        <v>32</v>
      </c>
      <c r="C21" s="17"/>
      <c r="D21" s="24"/>
      <c r="E21" s="24"/>
      <c r="F21" s="25">
        <f>C21*2</f>
        <v>0</v>
      </c>
      <c r="G21" s="26">
        <f>ROUNDUP(C21/Espace,0)+IF(C21&gt;0,1)+D21+E21*2</f>
        <v>0</v>
      </c>
      <c r="H21" s="26">
        <f>G21+D21*4+E21*8</f>
        <v>0</v>
      </c>
      <c r="I21" s="27"/>
      <c r="J21" s="28"/>
    </row>
    <row r="22" spans="1:10" ht="14.25">
      <c r="A22" s="23"/>
      <c r="B22" s="23" t="s">
        <v>33</v>
      </c>
      <c r="C22" s="17"/>
      <c r="D22" s="24"/>
      <c r="E22" s="24"/>
      <c r="F22" s="25">
        <f>C22*2</f>
        <v>0</v>
      </c>
      <c r="G22" s="26">
        <f>ROUNDUP(C22/Espace,0)+IF(C22&gt;0,1)+D22+E22*2</f>
        <v>0</v>
      </c>
      <c r="H22" s="26">
        <f>G22+D22*4+E22*8</f>
        <v>0</v>
      </c>
      <c r="I22" s="27"/>
      <c r="J22" s="28"/>
    </row>
    <row r="23" spans="1:10" ht="14.25">
      <c r="A23" s="23"/>
      <c r="B23" s="23" t="s">
        <v>34</v>
      </c>
      <c r="C23" s="17"/>
      <c r="D23" s="24"/>
      <c r="E23" s="24"/>
      <c r="F23" s="25">
        <f>C23*2</f>
        <v>0</v>
      </c>
      <c r="G23" s="26">
        <f>ROUNDUP(C23/Espace,0)+IF(C23&gt;0,1)+D23+E23*2</f>
        <v>0</v>
      </c>
      <c r="H23" s="26">
        <f>G23+D23*4+E23*8</f>
        <v>0</v>
      </c>
      <c r="I23" s="27"/>
      <c r="J23" s="28"/>
    </row>
    <row r="24" spans="1:10" ht="14.25">
      <c r="A24" s="23"/>
      <c r="B24" s="23" t="s">
        <v>35</v>
      </c>
      <c r="C24" s="17"/>
      <c r="D24" s="24"/>
      <c r="E24" s="24"/>
      <c r="F24" s="25">
        <f>C24*2</f>
        <v>0</v>
      </c>
      <c r="G24" s="26">
        <f>ROUNDUP(C24/Espace,0)+IF(C24&gt;0,1)+D24+E24*2</f>
        <v>0</v>
      </c>
      <c r="H24" s="26">
        <f>G24+D24*4+E24*8</f>
        <v>0</v>
      </c>
      <c r="I24" s="27"/>
      <c r="J24" s="28"/>
    </row>
    <row r="25" spans="1:10" ht="14.25">
      <c r="A25" s="23"/>
      <c r="B25" s="23" t="s">
        <v>36</v>
      </c>
      <c r="C25" s="17"/>
      <c r="D25" s="24"/>
      <c r="E25" s="24"/>
      <c r="F25" s="25">
        <f>C25*2</f>
        <v>0</v>
      </c>
      <c r="G25" s="26">
        <f>ROUNDUP(C25/Espace,0)+IF(C25&gt;0,1)+D25+E25*2</f>
        <v>0</v>
      </c>
      <c r="H25" s="26">
        <f>G25+D25*4+E25*8</f>
        <v>0</v>
      </c>
      <c r="I25" s="27"/>
      <c r="J25" s="28"/>
    </row>
    <row r="26" spans="1:10" ht="14.25">
      <c r="A26" s="23"/>
      <c r="B26" s="23"/>
      <c r="C26" s="29"/>
      <c r="D26" s="23"/>
      <c r="E26" s="23"/>
      <c r="I26" s="30"/>
      <c r="J26" s="2"/>
    </row>
    <row r="27" spans="1:10" ht="14.25">
      <c r="A27" s="23" t="s">
        <v>37</v>
      </c>
      <c r="B27" s="23" t="s">
        <v>38</v>
      </c>
      <c r="C27" s="17"/>
      <c r="D27" s="24"/>
      <c r="E27" s="24"/>
      <c r="F27" s="25">
        <f>C27*2</f>
        <v>0</v>
      </c>
      <c r="G27" s="26">
        <f>ROUNDUP(C27/Espace,0)+IF(C27&gt;0,1)+D27+E27*2</f>
        <v>0</v>
      </c>
      <c r="H27" s="26">
        <f>G27+D27*4+E27*8</f>
        <v>0</v>
      </c>
      <c r="I27" s="27"/>
      <c r="J27" s="28"/>
    </row>
    <row r="28" spans="1:10" ht="14.25">
      <c r="A28" s="23"/>
      <c r="B28" s="23" t="s">
        <v>39</v>
      </c>
      <c r="C28" s="17"/>
      <c r="D28" s="24"/>
      <c r="E28" s="24"/>
      <c r="F28" s="25">
        <f>C28*2</f>
        <v>0</v>
      </c>
      <c r="G28" s="26">
        <f>ROUNDUP(C28/Espace,0)+IF(C28&gt;0,1)+D28+E28*2</f>
        <v>0</v>
      </c>
      <c r="H28" s="26">
        <f>G28+D28*4+E28*8</f>
        <v>0</v>
      </c>
      <c r="I28" s="27"/>
      <c r="J28" s="28"/>
    </row>
    <row r="29" spans="1:10" ht="14.25">
      <c r="A29" s="23"/>
      <c r="B29" s="23" t="s">
        <v>40</v>
      </c>
      <c r="C29" s="17"/>
      <c r="D29" s="24"/>
      <c r="E29" s="24"/>
      <c r="F29" s="25">
        <f>C29*2</f>
        <v>0</v>
      </c>
      <c r="G29" s="26">
        <f>ROUNDUP(C29/Espace,0)+IF(C29&gt;0,1)+D29+E29*2</f>
        <v>0</v>
      </c>
      <c r="H29" s="26">
        <f>G29+D29*4+E29*8</f>
        <v>0</v>
      </c>
      <c r="I29" s="27"/>
      <c r="J29" s="28"/>
    </row>
    <row r="30" spans="1:10" ht="14.25">
      <c r="A30" s="23"/>
      <c r="B30" s="23" t="s">
        <v>41</v>
      </c>
      <c r="C30" s="17"/>
      <c r="D30" s="24"/>
      <c r="E30" s="24"/>
      <c r="F30" s="25">
        <f>C30*2</f>
        <v>0</v>
      </c>
      <c r="G30" s="26">
        <f>ROUNDUP(C30/Espace,0)+IF(C30&gt;0,1)+D30+E30*2</f>
        <v>0</v>
      </c>
      <c r="H30" s="26">
        <f>G30+D30*4+E30*8</f>
        <v>0</v>
      </c>
      <c r="I30" s="27"/>
      <c r="J30" s="28"/>
    </row>
    <row r="31" spans="1:10" ht="14.25">
      <c r="A31" s="23"/>
      <c r="B31" s="23" t="s">
        <v>42</v>
      </c>
      <c r="C31" s="17"/>
      <c r="D31" s="24"/>
      <c r="E31" s="24"/>
      <c r="F31" s="25">
        <f>C31*2</f>
        <v>0</v>
      </c>
      <c r="G31" s="26">
        <f>ROUNDUP(C31/Espace,0)+IF(C31&gt;0,1)+D31+E31*2</f>
        <v>0</v>
      </c>
      <c r="H31" s="26">
        <f>G31+D31*4+E31*8</f>
        <v>0</v>
      </c>
      <c r="I31" s="27"/>
      <c r="J31" s="28"/>
    </row>
    <row r="32" spans="1:10" ht="14.25">
      <c r="A32" s="23"/>
      <c r="B32" s="23"/>
      <c r="C32" s="29"/>
      <c r="D32" s="23"/>
      <c r="E32" s="23"/>
      <c r="I32" s="30"/>
      <c r="J32" s="2"/>
    </row>
    <row r="33" spans="1:10" ht="14.25">
      <c r="A33" s="23" t="s">
        <v>43</v>
      </c>
      <c r="B33" s="23" t="s">
        <v>44</v>
      </c>
      <c r="C33" s="17"/>
      <c r="D33" s="24"/>
      <c r="E33" s="24"/>
      <c r="F33" s="25">
        <f>C33*2</f>
        <v>0</v>
      </c>
      <c r="G33" s="26">
        <f>ROUNDUP(C33/Espace,0)+IF(C33&gt;0,1)+D33+E33*2</f>
        <v>0</v>
      </c>
      <c r="H33" s="26">
        <f>G33+D33*4+E33*8</f>
        <v>0</v>
      </c>
      <c r="I33" s="27"/>
      <c r="J33" s="28"/>
    </row>
    <row r="34" spans="1:10" ht="14.25">
      <c r="A34" s="23"/>
      <c r="B34" s="23" t="s">
        <v>45</v>
      </c>
      <c r="C34" s="17"/>
      <c r="D34" s="24"/>
      <c r="E34" s="24"/>
      <c r="F34" s="25">
        <f>C34*2</f>
        <v>0</v>
      </c>
      <c r="G34" s="26">
        <f>ROUNDUP(C34/Espace,0)+IF(C34&gt;0,1)+D34+E34*2</f>
        <v>0</v>
      </c>
      <c r="H34" s="26">
        <f>G34+D34*4+E34*8</f>
        <v>0</v>
      </c>
      <c r="I34" s="27"/>
      <c r="J34" s="28"/>
    </row>
    <row r="35" spans="1:10" ht="14.25">
      <c r="A35" s="23"/>
      <c r="B35" s="23" t="s">
        <v>46</v>
      </c>
      <c r="C35" s="17"/>
      <c r="D35" s="24"/>
      <c r="E35" s="24"/>
      <c r="F35" s="25">
        <f>C35*2</f>
        <v>0</v>
      </c>
      <c r="G35" s="26">
        <f>ROUNDUP(C35/Espace,0)+IF(C35&gt;0,1)+D35+E35*2</f>
        <v>0</v>
      </c>
      <c r="H35" s="26">
        <f>G35+D35*4+E35*8</f>
        <v>0</v>
      </c>
      <c r="I35" s="27"/>
      <c r="J35" s="28"/>
    </row>
    <row r="36" spans="1:10" ht="14.25">
      <c r="A36" s="23"/>
      <c r="B36" s="23" t="s">
        <v>47</v>
      </c>
      <c r="C36" s="17"/>
      <c r="D36" s="24"/>
      <c r="E36" s="24"/>
      <c r="F36" s="25">
        <f>C36*2</f>
        <v>0</v>
      </c>
      <c r="G36" s="26">
        <f>ROUNDUP(C36/Espace,0)+IF(C36&gt;0,1)+D36+E36*2</f>
        <v>0</v>
      </c>
      <c r="H36" s="26">
        <f>G36+D36*4+E36*8</f>
        <v>0</v>
      </c>
      <c r="I36" s="27"/>
      <c r="J36" s="28"/>
    </row>
    <row r="37" spans="1:10" ht="14.25">
      <c r="A37" s="23"/>
      <c r="B37" s="23" t="s">
        <v>48</v>
      </c>
      <c r="C37" s="17"/>
      <c r="D37" s="24"/>
      <c r="E37" s="24"/>
      <c r="F37" s="25">
        <f>C37*2</f>
        <v>0</v>
      </c>
      <c r="G37" s="26">
        <f>ROUNDUP(C37/Espace,0)+IF(C37&gt;0,1)+D37+E37*2</f>
        <v>0</v>
      </c>
      <c r="H37" s="26">
        <f>G37+D37*4+E37*8</f>
        <v>0</v>
      </c>
      <c r="I37" s="27"/>
      <c r="J37" s="28"/>
    </row>
    <row r="38" spans="1:10" ht="14.25">
      <c r="A38" s="23"/>
      <c r="B38" s="23"/>
      <c r="C38" s="29"/>
      <c r="D38" s="23"/>
      <c r="E38" s="23"/>
      <c r="I38" s="30"/>
      <c r="J38" s="2"/>
    </row>
    <row r="39" spans="1:10" ht="14.25">
      <c r="A39" s="23" t="s">
        <v>49</v>
      </c>
      <c r="B39" s="23" t="s">
        <v>50</v>
      </c>
      <c r="C39" s="17"/>
      <c r="D39" s="24"/>
      <c r="E39" s="24"/>
      <c r="F39" s="25">
        <f>C39*2</f>
        <v>0</v>
      </c>
      <c r="G39" s="26">
        <f>ROUNDUP(C39/Espace,0)+IF(C39&gt;0,1)+D39+E39*2</f>
        <v>0</v>
      </c>
      <c r="H39" s="26">
        <f>G39+D39*4+E39*8</f>
        <v>0</v>
      </c>
      <c r="I39" s="27"/>
      <c r="J39" s="28"/>
    </row>
    <row r="40" spans="1:10" ht="14.25">
      <c r="A40" s="23"/>
      <c r="B40" s="23" t="s">
        <v>51</v>
      </c>
      <c r="C40" s="17"/>
      <c r="D40" s="24"/>
      <c r="E40" s="24"/>
      <c r="F40" s="25">
        <f>C40*2</f>
        <v>0</v>
      </c>
      <c r="G40" s="26">
        <f>ROUNDUP(C40/Espace,0)+IF(C40&gt;0,1)+D40+E40*2</f>
        <v>0</v>
      </c>
      <c r="H40" s="26">
        <f>G40+D40*4+E40*8</f>
        <v>0</v>
      </c>
      <c r="I40" s="27"/>
      <c r="J40" s="28"/>
    </row>
    <row r="41" spans="1:10" ht="14.25">
      <c r="A41" s="23"/>
      <c r="B41" s="23" t="s">
        <v>52</v>
      </c>
      <c r="C41" s="17"/>
      <c r="D41" s="24"/>
      <c r="E41" s="24"/>
      <c r="F41" s="25">
        <f>C41*2</f>
        <v>0</v>
      </c>
      <c r="G41" s="26">
        <f>ROUNDUP(C41/Espace,0)+IF(C41&gt;0,1)+D41+E41*2</f>
        <v>0</v>
      </c>
      <c r="H41" s="26">
        <f>G41+D41*4+E41*8</f>
        <v>0</v>
      </c>
      <c r="I41" s="27"/>
      <c r="J41" s="28"/>
    </row>
    <row r="42" spans="1:10" ht="14.25">
      <c r="A42" s="23"/>
      <c r="B42" s="23" t="s">
        <v>53</v>
      </c>
      <c r="C42" s="17"/>
      <c r="D42" s="24"/>
      <c r="E42" s="24"/>
      <c r="F42" s="25">
        <f>C42*2</f>
        <v>0</v>
      </c>
      <c r="G42" s="26">
        <f>ROUNDUP(C42/Espace,0)+IF(C42&gt;0,1)+D42+E42*2</f>
        <v>0</v>
      </c>
      <c r="H42" s="26">
        <f>G42+D42*4+E42*8</f>
        <v>0</v>
      </c>
      <c r="I42" s="27"/>
      <c r="J42" s="28"/>
    </row>
    <row r="43" spans="1:10" ht="12.75">
      <c r="A43" s="23"/>
      <c r="B43" s="23" t="s">
        <v>54</v>
      </c>
      <c r="C43" s="17"/>
      <c r="D43" s="24"/>
      <c r="E43" s="24"/>
      <c r="F43" s="25">
        <f>C43*2</f>
        <v>0</v>
      </c>
      <c r="G43" s="26">
        <f>ROUNDUP(C43/Espace,0)+IF(C43&gt;0,1)+D43+E43*2</f>
        <v>0</v>
      </c>
      <c r="H43" s="26">
        <f>G43+D43*4+E43*8</f>
        <v>0</v>
      </c>
      <c r="I43" s="27"/>
      <c r="J43" s="28"/>
    </row>
    <row r="44" spans="2:10" ht="12.75">
      <c r="B44" s="9"/>
      <c r="J44" s="2"/>
    </row>
    <row r="45" spans="1:10" ht="12.75">
      <c r="A45" t="s">
        <v>55</v>
      </c>
      <c r="C45" s="25">
        <f>SUM(C15:C44)</f>
        <v>0</v>
      </c>
      <c r="F45" s="25">
        <f>SUM(F15:F44)</f>
        <v>0</v>
      </c>
      <c r="J45" s="2"/>
    </row>
    <row r="46" ht="12.75">
      <c r="J46" s="2"/>
    </row>
    <row r="47" spans="1:10" ht="12.75">
      <c r="A47" s="18" t="s">
        <v>56</v>
      </c>
      <c r="B47" s="31">
        <f>ROUNDUP(F47+G47+I47,0)</f>
        <v>0</v>
      </c>
      <c r="F47" s="32">
        <f>ROUNDUP(F45/Long,0)</f>
        <v>0</v>
      </c>
      <c r="G47" s="26">
        <f>SUM(G15:G44)</f>
        <v>0</v>
      </c>
      <c r="H47" s="26">
        <f>SUM(H15:H44)</f>
        <v>0</v>
      </c>
      <c r="I47" s="33">
        <f>SUM(I15:I44)</f>
        <v>0</v>
      </c>
      <c r="J47" s="32">
        <f>SUM(J15:J44)</f>
        <v>0</v>
      </c>
    </row>
    <row r="49" spans="1:2" ht="12.75">
      <c r="A49" s="18" t="s">
        <v>57</v>
      </c>
      <c r="B49" s="31">
        <f>H47</f>
        <v>0</v>
      </c>
    </row>
    <row r="50" spans="1:2" ht="12.75">
      <c r="A50" s="34"/>
      <c r="B50" s="35"/>
    </row>
    <row r="51" spans="1:2" ht="12.75">
      <c r="A51" s="18" t="s">
        <v>58</v>
      </c>
      <c r="B51" s="31">
        <f>J47</f>
        <v>0</v>
      </c>
    </row>
    <row r="53" spans="1:10" ht="25.5" customHeight="1">
      <c r="A53" s="36" t="s">
        <v>59</v>
      </c>
      <c r="B53" s="36"/>
      <c r="C53" s="36"/>
      <c r="D53" s="36"/>
      <c r="E53" s="36"/>
      <c r="F53" s="36"/>
      <c r="G53" s="36"/>
      <c r="H53" s="36"/>
      <c r="I53" s="36"/>
      <c r="J53" s="36"/>
    </row>
  </sheetData>
  <sheetProtection selectLockedCells="1" selectUnlockedCells="1"/>
  <mergeCells count="2">
    <mergeCell ref="H2:J2"/>
    <mergeCell ref="A53:J53"/>
  </mergeCells>
  <printOptions/>
  <pageMargins left="0.27569444444444446" right="0.27569444444444446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Inno-Wood</dc:creator>
  <cp:keywords/>
  <dc:description/>
  <cp:lastModifiedBy>Guy Sabatier</cp:lastModifiedBy>
  <cp:lastPrinted>2012-07-04T21:01:33Z</cp:lastPrinted>
  <dcterms:created xsi:type="dcterms:W3CDTF">2011-07-05T14:10:49Z</dcterms:created>
  <dcterms:modified xsi:type="dcterms:W3CDTF">2015-06-03T08:37:20Z</dcterms:modified>
  <cp:category/>
  <cp:version/>
  <cp:contentType/>
  <cp:contentStatus/>
  <cp:revision>7</cp:revision>
</cp:coreProperties>
</file>